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/>
  </bookViews>
  <sheets>
    <sheet name="人行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<sst xmlns="http://schemas.openxmlformats.org/spreadsheetml/2006/main" count="36" uniqueCount="23">
  <si>
    <t xml:space="preserve">海南热带雨林国家公园普通纪念币江苏省兑换情况表
</t>
  </si>
  <si>
    <t>地区</t>
  </si>
  <si>
    <t>农业银行</t>
  </si>
  <si>
    <t>中国银行</t>
  </si>
  <si>
    <t>浦发银行</t>
  </si>
  <si>
    <t>苏州银行</t>
  </si>
  <si>
    <t>合计</t>
  </si>
  <si>
    <t>已预约量</t>
  </si>
  <si>
    <t>已兑换量</t>
  </si>
  <si>
    <t>兑换率</t>
  </si>
  <si>
    <t>南京</t>
  </si>
  <si>
    <t>无锡</t>
  </si>
  <si>
    <t>徐州</t>
  </si>
  <si>
    <t>常州</t>
  </si>
  <si>
    <t>苏州</t>
  </si>
  <si>
    <t>南通</t>
  </si>
  <si>
    <t>连云港</t>
  </si>
  <si>
    <t>淮安</t>
  </si>
  <si>
    <t>盐城</t>
  </si>
  <si>
    <t>扬州</t>
  </si>
  <si>
    <t>镇江</t>
  </si>
  <si>
    <t>泰州</t>
  </si>
  <si>
    <t>宿迁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</si>
</sst>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 "/>
  </numFmts>
  <fonts count="26">
    <font>
      <sz val="11"/>
      <color theme="1"/>
      <name val="微软雅黑"/>
      <charset val="134"/>
    </font>
    <font>
      <sz val="12"/>
      <name val="宋体"/>
      <charset val="134"/>
    </font>
    <font>
      <b/>
      <sz val="12"/>
      <name val="宋体"/>
      <charset val="134"/>
    </font>
    <font>
      <b/>
      <sz val="16"/>
      <name val="宋体"/>
      <charset val="134"/>
    </font>
    <font>
      <sz val="11"/>
      <color indexed="8"/>
      <name val="宋体"/>
      <charset val="134"/>
      <scheme val="minor"/>
    </font>
    <font>
      <sz val="11"/>
      <name val="宋体"/>
      <charset val="134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8" applyNumberFormat="0" applyAlignment="0" applyProtection="0">
      <alignment vertical="center"/>
    </xf>
    <xf numFmtId="0" fontId="16" fillId="4" borderId="19" applyNumberFormat="0" applyAlignment="0" applyProtection="0">
      <alignment vertical="center"/>
    </xf>
    <xf numFmtId="0" fontId="17" fillId="4" borderId="18" applyNumberFormat="0" applyAlignment="0" applyProtection="0">
      <alignment vertical="center"/>
    </xf>
    <xf numFmtId="0" fontId="18" fillId="5" borderId="20" applyNumberFormat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0" fillId="0" borderId="2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 applyProtection="1">
      <alignment horizontal="center" vertical="center"/>
      <protection locked="0"/>
    </xf>
    <xf numFmtId="0" fontId="2" fillId="0" borderId="5" xfId="0" applyFont="1" applyFill="1" applyBorder="1" applyAlignment="1" applyProtection="1">
      <alignment horizontal="center" vertical="center"/>
      <protection locked="0"/>
    </xf>
    <xf numFmtId="0" fontId="2" fillId="0" borderId="6" xfId="0" applyFont="1" applyFill="1" applyBorder="1" applyAlignment="1" applyProtection="1">
      <alignment horizontal="center" vertical="center"/>
      <protection locked="0"/>
    </xf>
    <xf numFmtId="0" fontId="2" fillId="0" borderId="3" xfId="0" applyFont="1" applyFill="1" applyBorder="1" applyAlignment="1">
      <alignment horizontal="center" vertical="center" wrapText="1"/>
    </xf>
    <xf numFmtId="176" fontId="4" fillId="0" borderId="7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10" fontId="5" fillId="0" borderId="8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176" fontId="2" fillId="0" borderId="9" xfId="0" applyNumberFormat="1" applyFont="1" applyFill="1" applyBorder="1" applyAlignment="1">
      <alignment horizontal="center" vertical="center"/>
    </xf>
    <xf numFmtId="176" fontId="2" fillId="0" borderId="10" xfId="0" applyNumberFormat="1" applyFont="1" applyFill="1" applyBorder="1" applyAlignment="1">
      <alignment horizontal="center" vertical="center"/>
    </xf>
    <xf numFmtId="10" fontId="2" fillId="0" borderId="11" xfId="0" applyNumberFormat="1" applyFont="1" applyFill="1" applyBorder="1" applyAlignment="1">
      <alignment horizontal="center" vertical="center"/>
    </xf>
    <xf numFmtId="176" fontId="5" fillId="0" borderId="12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176" fontId="5" fillId="0" borderId="7" xfId="0" applyNumberFormat="1" applyFont="1" applyFill="1" applyBorder="1" applyAlignment="1">
      <alignment horizontal="center" vertical="center"/>
    </xf>
    <xf numFmtId="176" fontId="2" fillId="0" borderId="13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10" fontId="5" fillId="0" borderId="3" xfId="0" applyNumberFormat="1" applyFont="1" applyFill="1" applyBorder="1" applyAlignment="1">
      <alignment horizontal="center" vertical="center"/>
    </xf>
    <xf numFmtId="10" fontId="2" fillId="0" borderId="14" xfId="0" applyNumberFormat="1" applyFont="1" applyFill="1" applyBorder="1" applyAlignment="1">
      <alignment horizontal="center" vertical="center"/>
    </xf>
    <xf numFmtId="176" fontId="6" fillId="0" borderId="9" xfId="0" applyNumberFormat="1" applyFont="1" applyFill="1" applyBorder="1" applyAlignment="1">
      <alignment horizontal="center" vertical="center"/>
    </xf>
    <xf numFmtId="176" fontId="6" fillId="0" borderId="10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customXml" Target="../customXml/item2.xml"/><Relationship Id="rId4" Type="http://schemas.openxmlformats.org/officeDocument/2006/relationships/customXml" Target="../customXml/item1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7"/>
  <sheetViews>
    <sheetView tabSelected="1" workbookViewId="0">
      <pane xSplit="1" topLeftCell="B1" activePane="topRight" state="frozen"/>
      <selection/>
      <selection pane="topRight" activeCell="G20" sqref="G20"/>
    </sheetView>
  </sheetViews>
  <sheetFormatPr defaultColWidth="8" defaultRowHeight="14.25"/>
  <cols>
    <col min="1" max="1" width="11" style="1" customWidth="1"/>
    <col min="2" max="3" width="13.3333333333333" style="3" customWidth="1"/>
    <col min="4" max="4" width="11.7777777777778" style="1" customWidth="1"/>
    <col min="5" max="5" width="12.5555555555556" style="3" customWidth="1"/>
    <col min="6" max="6" width="12.6666666666667" style="3" customWidth="1"/>
    <col min="7" max="7" width="11.6666666666667" style="3" customWidth="1"/>
    <col min="8" max="8" width="10.4444444444444" style="3" customWidth="1"/>
    <col min="9" max="9" width="13" style="3" customWidth="1"/>
    <col min="10" max="10" width="11.5555555555556" style="3" customWidth="1"/>
    <col min="11" max="11" width="10.4444444444444" style="3" customWidth="1"/>
    <col min="12" max="12" width="13" style="3" customWidth="1"/>
    <col min="13" max="13" width="11.5555555555556" style="3" customWidth="1"/>
    <col min="14" max="14" width="12.6666666666667" style="3" customWidth="1"/>
    <col min="15" max="15" width="12" style="3" customWidth="1"/>
    <col min="16" max="16" width="8.11111111111111" style="3" customWidth="1"/>
    <col min="17" max="16384" width="8" style="3"/>
  </cols>
  <sheetData>
    <row r="1" ht="35" customHeight="1" spans="1:16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ht="37" customHeight="1" spans="1:16">
      <c r="A2" s="5" t="s">
        <v>1</v>
      </c>
      <c r="B2" s="6" t="s">
        <v>2</v>
      </c>
      <c r="C2" s="6"/>
      <c r="D2" s="6"/>
      <c r="E2" s="6" t="s">
        <v>3</v>
      </c>
      <c r="F2" s="6"/>
      <c r="G2" s="6"/>
      <c r="H2" s="6" t="s">
        <v>4</v>
      </c>
      <c r="I2" s="6"/>
      <c r="J2" s="6"/>
      <c r="K2" s="6" t="s">
        <v>5</v>
      </c>
      <c r="L2" s="6"/>
      <c r="M2" s="6"/>
      <c r="N2" s="23" t="s">
        <v>6</v>
      </c>
      <c r="O2" s="23"/>
      <c r="P2" s="23"/>
    </row>
    <row r="3" ht="32" customHeight="1" spans="1:16">
      <c r="A3" s="7"/>
      <c r="B3" s="8" t="s">
        <v>7</v>
      </c>
      <c r="C3" s="9" t="s">
        <v>8</v>
      </c>
      <c r="D3" s="10" t="s">
        <v>9</v>
      </c>
      <c r="E3" s="8" t="s">
        <v>7</v>
      </c>
      <c r="F3" s="9" t="s">
        <v>8</v>
      </c>
      <c r="G3" s="10" t="s">
        <v>9</v>
      </c>
      <c r="H3" s="8" t="s">
        <v>7</v>
      </c>
      <c r="I3" s="9" t="s">
        <v>8</v>
      </c>
      <c r="J3" s="10" t="s">
        <v>9</v>
      </c>
      <c r="K3" s="8" t="s">
        <v>7</v>
      </c>
      <c r="L3" s="9" t="s">
        <v>8</v>
      </c>
      <c r="M3" s="10" t="s">
        <v>9</v>
      </c>
      <c r="N3" s="8" t="s">
        <v>7</v>
      </c>
      <c r="O3" s="9" t="s">
        <v>8</v>
      </c>
      <c r="P3" s="10" t="s">
        <v>9</v>
      </c>
    </row>
    <row r="4" s="1" customFormat="1" ht="24" customHeight="1" spans="1:16">
      <c r="A4" s="11" t="s">
        <v>10</v>
      </c>
      <c r="B4" s="12">
        <v>160000</v>
      </c>
      <c r="C4" s="13">
        <v>50979</v>
      </c>
      <c r="D4" s="14">
        <f t="shared" ref="D4:D17" si="0">C4/B4</f>
        <v>0.31861875</v>
      </c>
      <c r="E4" s="19">
        <v>99610</v>
      </c>
      <c r="F4" s="20">
        <v>26942</v>
      </c>
      <c r="G4" s="14">
        <f t="shared" ref="G4:G17" si="1">F4/E4</f>
        <v>0.270474851922498</v>
      </c>
      <c r="H4" s="21">
        <v>79985</v>
      </c>
      <c r="I4" s="20">
        <v>22687</v>
      </c>
      <c r="J4" s="14">
        <f t="shared" ref="J4:J17" si="2">I4/H4</f>
        <v>0.283640682627993</v>
      </c>
      <c r="K4" s="21">
        <v>59980</v>
      </c>
      <c r="L4" s="20">
        <v>19187</v>
      </c>
      <c r="M4" s="24">
        <f t="shared" ref="M4:M17" si="3">L4/K4</f>
        <v>0.319889963321107</v>
      </c>
      <c r="N4" s="21">
        <f t="shared" ref="N4:N17" si="4">B4+E4+H4+K4</f>
        <v>399575</v>
      </c>
      <c r="O4" s="20">
        <f t="shared" ref="O4:O17" si="5">C4+F4+I4+L4</f>
        <v>119795</v>
      </c>
      <c r="P4" s="14">
        <f t="shared" ref="P4:P17" si="6">O4/N4</f>
        <v>0.299806043921667</v>
      </c>
    </row>
    <row r="5" s="1" customFormat="1" ht="24" customHeight="1" spans="1:16">
      <c r="A5" s="11" t="s">
        <v>11</v>
      </c>
      <c r="B5" s="12">
        <v>100000</v>
      </c>
      <c r="C5" s="13">
        <v>33573</v>
      </c>
      <c r="D5" s="14">
        <f t="shared" si="0"/>
        <v>0.33573</v>
      </c>
      <c r="E5" s="19">
        <v>89840</v>
      </c>
      <c r="F5" s="20">
        <v>24661</v>
      </c>
      <c r="G5" s="14">
        <f t="shared" si="1"/>
        <v>0.27449910952805</v>
      </c>
      <c r="H5" s="21">
        <v>29860</v>
      </c>
      <c r="I5" s="20">
        <v>9063</v>
      </c>
      <c r="J5" s="14">
        <f t="shared" si="2"/>
        <v>0.303516409912927</v>
      </c>
      <c r="K5" s="21">
        <v>19960</v>
      </c>
      <c r="L5" s="20">
        <v>6841</v>
      </c>
      <c r="M5" s="24">
        <f t="shared" si="3"/>
        <v>0.342735470941884</v>
      </c>
      <c r="N5" s="21">
        <f t="shared" si="4"/>
        <v>239660</v>
      </c>
      <c r="O5" s="20">
        <f t="shared" si="5"/>
        <v>74138</v>
      </c>
      <c r="P5" s="14">
        <f t="shared" si="6"/>
        <v>0.309346574313611</v>
      </c>
    </row>
    <row r="6" s="1" customFormat="1" ht="24" customHeight="1" spans="1:16">
      <c r="A6" s="11" t="s">
        <v>12</v>
      </c>
      <c r="B6" s="12">
        <v>100000</v>
      </c>
      <c r="C6" s="13">
        <v>25580</v>
      </c>
      <c r="D6" s="14">
        <f t="shared" si="0"/>
        <v>0.2558</v>
      </c>
      <c r="E6" s="19">
        <v>59880</v>
      </c>
      <c r="F6" s="20">
        <v>20993</v>
      </c>
      <c r="G6" s="14">
        <f t="shared" si="1"/>
        <v>0.350584502338009</v>
      </c>
      <c r="H6" s="21">
        <v>20000</v>
      </c>
      <c r="I6" s="20">
        <v>8905</v>
      </c>
      <c r="J6" s="14">
        <f t="shared" si="2"/>
        <v>0.44525</v>
      </c>
      <c r="K6" s="21">
        <v>20000</v>
      </c>
      <c r="L6" s="20">
        <v>3602</v>
      </c>
      <c r="M6" s="24">
        <f t="shared" si="3"/>
        <v>0.1801</v>
      </c>
      <c r="N6" s="21">
        <f t="shared" si="4"/>
        <v>199880</v>
      </c>
      <c r="O6" s="20">
        <f t="shared" si="5"/>
        <v>59080</v>
      </c>
      <c r="P6" s="14">
        <f t="shared" si="6"/>
        <v>0.295577346407845</v>
      </c>
    </row>
    <row r="7" s="1" customFormat="1" ht="24" customHeight="1" spans="1:16">
      <c r="A7" s="11" t="s">
        <v>13</v>
      </c>
      <c r="B7" s="12">
        <v>80000</v>
      </c>
      <c r="C7" s="13">
        <v>28849</v>
      </c>
      <c r="D7" s="14">
        <f t="shared" si="0"/>
        <v>0.3606125</v>
      </c>
      <c r="E7" s="19">
        <v>79884</v>
      </c>
      <c r="F7" s="20">
        <v>25009</v>
      </c>
      <c r="G7" s="14">
        <f t="shared" si="1"/>
        <v>0.313066446347203</v>
      </c>
      <c r="H7" s="21">
        <v>20000</v>
      </c>
      <c r="I7" s="20">
        <v>8067</v>
      </c>
      <c r="J7" s="14">
        <f t="shared" si="2"/>
        <v>0.40335</v>
      </c>
      <c r="K7" s="21">
        <v>20000</v>
      </c>
      <c r="L7" s="20">
        <v>6586</v>
      </c>
      <c r="M7" s="24">
        <f t="shared" si="3"/>
        <v>0.3293</v>
      </c>
      <c r="N7" s="21">
        <f t="shared" si="4"/>
        <v>199884</v>
      </c>
      <c r="O7" s="20">
        <f t="shared" si="5"/>
        <v>68511</v>
      </c>
      <c r="P7" s="14">
        <f t="shared" si="6"/>
        <v>0.342753797202377</v>
      </c>
    </row>
    <row r="8" s="1" customFormat="1" ht="24" customHeight="1" spans="1:16">
      <c r="A8" s="11" t="s">
        <v>14</v>
      </c>
      <c r="B8" s="12">
        <v>160000</v>
      </c>
      <c r="C8" s="13">
        <v>46381</v>
      </c>
      <c r="D8" s="14">
        <f t="shared" si="0"/>
        <v>0.28988125</v>
      </c>
      <c r="E8" s="19">
        <v>119840</v>
      </c>
      <c r="F8" s="20">
        <v>31202</v>
      </c>
      <c r="G8" s="14">
        <f t="shared" si="1"/>
        <v>0.260363818424566</v>
      </c>
      <c r="H8" s="21">
        <v>20000</v>
      </c>
      <c r="I8" s="20">
        <v>5315</v>
      </c>
      <c r="J8" s="14">
        <f t="shared" si="2"/>
        <v>0.26575</v>
      </c>
      <c r="K8" s="21">
        <v>99940</v>
      </c>
      <c r="L8" s="20">
        <v>26847</v>
      </c>
      <c r="M8" s="24">
        <f t="shared" si="3"/>
        <v>0.268631178707224</v>
      </c>
      <c r="N8" s="21">
        <f t="shared" si="4"/>
        <v>399780</v>
      </c>
      <c r="O8" s="20">
        <f t="shared" si="5"/>
        <v>109745</v>
      </c>
      <c r="P8" s="14">
        <f t="shared" si="6"/>
        <v>0.274513482415328</v>
      </c>
    </row>
    <row r="9" s="1" customFormat="1" ht="24" customHeight="1" spans="1:16">
      <c r="A9" s="11" t="s">
        <v>15</v>
      </c>
      <c r="B9" s="12">
        <v>90000</v>
      </c>
      <c r="C9" s="13">
        <v>28945</v>
      </c>
      <c r="D9" s="14">
        <f t="shared" si="0"/>
        <v>0.321611111111111</v>
      </c>
      <c r="E9" s="19">
        <v>89940</v>
      </c>
      <c r="F9" s="20">
        <v>23537</v>
      </c>
      <c r="G9" s="14">
        <f t="shared" si="1"/>
        <v>0.261696686680009</v>
      </c>
      <c r="H9" s="21">
        <v>29980</v>
      </c>
      <c r="I9" s="20">
        <v>8685</v>
      </c>
      <c r="J9" s="14">
        <f t="shared" si="2"/>
        <v>0.289693128752502</v>
      </c>
      <c r="K9" s="21">
        <v>29980</v>
      </c>
      <c r="L9" s="20">
        <v>7993</v>
      </c>
      <c r="M9" s="24">
        <f t="shared" si="3"/>
        <v>0.266611074049366</v>
      </c>
      <c r="N9" s="21">
        <f t="shared" si="4"/>
        <v>239900</v>
      </c>
      <c r="O9" s="20">
        <f t="shared" si="5"/>
        <v>69160</v>
      </c>
      <c r="P9" s="14">
        <f t="shared" si="6"/>
        <v>0.2882867861609</v>
      </c>
    </row>
    <row r="10" s="1" customFormat="1" ht="24" customHeight="1" spans="1:16">
      <c r="A10" s="11" t="s">
        <v>16</v>
      </c>
      <c r="B10" s="12">
        <v>60000</v>
      </c>
      <c r="C10" s="13">
        <v>16306</v>
      </c>
      <c r="D10" s="14">
        <f t="shared" si="0"/>
        <v>0.271766666666667</v>
      </c>
      <c r="E10" s="19">
        <v>54639</v>
      </c>
      <c r="F10" s="20">
        <v>13536</v>
      </c>
      <c r="G10" s="14">
        <f t="shared" si="1"/>
        <v>0.24773513424477</v>
      </c>
      <c r="H10" s="21">
        <v>20000</v>
      </c>
      <c r="I10" s="20">
        <v>8550</v>
      </c>
      <c r="J10" s="14">
        <f t="shared" si="2"/>
        <v>0.4275</v>
      </c>
      <c r="K10" s="21">
        <v>20000</v>
      </c>
      <c r="L10" s="20">
        <v>6009</v>
      </c>
      <c r="M10" s="24">
        <f t="shared" si="3"/>
        <v>0.30045</v>
      </c>
      <c r="N10" s="21">
        <f t="shared" si="4"/>
        <v>154639</v>
      </c>
      <c r="O10" s="20">
        <f t="shared" si="5"/>
        <v>44401</v>
      </c>
      <c r="P10" s="14">
        <f t="shared" si="6"/>
        <v>0.287126792077031</v>
      </c>
    </row>
    <row r="11" s="1" customFormat="1" ht="24" customHeight="1" spans="1:16">
      <c r="A11" s="15" t="s">
        <v>17</v>
      </c>
      <c r="B11" s="12">
        <v>60000</v>
      </c>
      <c r="C11" s="13">
        <v>18382</v>
      </c>
      <c r="D11" s="14">
        <f t="shared" si="0"/>
        <v>0.306366666666667</v>
      </c>
      <c r="E11" s="19">
        <v>69767</v>
      </c>
      <c r="F11" s="20">
        <v>18697</v>
      </c>
      <c r="G11" s="14">
        <f t="shared" si="1"/>
        <v>0.267992030616194</v>
      </c>
      <c r="H11" s="21">
        <v>9800</v>
      </c>
      <c r="I11" s="20">
        <v>2554</v>
      </c>
      <c r="J11" s="14">
        <f t="shared" si="2"/>
        <v>0.260612244897959</v>
      </c>
      <c r="K11" s="21">
        <v>9824</v>
      </c>
      <c r="L11" s="20">
        <v>2760</v>
      </c>
      <c r="M11" s="24">
        <f t="shared" si="3"/>
        <v>0.280944625407166</v>
      </c>
      <c r="N11" s="21">
        <f t="shared" si="4"/>
        <v>149391</v>
      </c>
      <c r="O11" s="20">
        <f t="shared" si="5"/>
        <v>42393</v>
      </c>
      <c r="P11" s="14">
        <f t="shared" si="6"/>
        <v>0.283772114786031</v>
      </c>
    </row>
    <row r="12" s="1" customFormat="1" ht="24" customHeight="1" spans="1:16">
      <c r="A12" s="11" t="s">
        <v>18</v>
      </c>
      <c r="B12" s="12">
        <v>100000</v>
      </c>
      <c r="C12" s="13">
        <v>33914</v>
      </c>
      <c r="D12" s="14">
        <f t="shared" si="0"/>
        <v>0.33914</v>
      </c>
      <c r="E12" s="19">
        <v>59700</v>
      </c>
      <c r="F12" s="20">
        <v>11362</v>
      </c>
      <c r="G12" s="14">
        <f t="shared" si="1"/>
        <v>0.190318257956449</v>
      </c>
      <c r="H12" s="21">
        <v>20000</v>
      </c>
      <c r="I12" s="20">
        <v>6324</v>
      </c>
      <c r="J12" s="14">
        <f t="shared" si="2"/>
        <v>0.3162</v>
      </c>
      <c r="K12" s="21">
        <v>19980</v>
      </c>
      <c r="L12" s="20">
        <v>5566</v>
      </c>
      <c r="M12" s="24">
        <f t="shared" si="3"/>
        <v>0.278578578578579</v>
      </c>
      <c r="N12" s="21">
        <f t="shared" si="4"/>
        <v>199680</v>
      </c>
      <c r="O12" s="20">
        <f t="shared" si="5"/>
        <v>57166</v>
      </c>
      <c r="P12" s="14">
        <f t="shared" si="6"/>
        <v>0.286288060897436</v>
      </c>
    </row>
    <row r="13" s="1" customFormat="1" ht="24" customHeight="1" spans="1:16">
      <c r="A13" s="15" t="s">
        <v>19</v>
      </c>
      <c r="B13" s="12">
        <v>90000</v>
      </c>
      <c r="C13" s="13">
        <v>30026</v>
      </c>
      <c r="D13" s="14">
        <f t="shared" si="0"/>
        <v>0.333622222222222</v>
      </c>
      <c r="E13" s="19">
        <v>39940</v>
      </c>
      <c r="F13" s="20">
        <v>11107</v>
      </c>
      <c r="G13" s="14">
        <f t="shared" si="1"/>
        <v>0.278092138207311</v>
      </c>
      <c r="H13" s="21">
        <v>19940</v>
      </c>
      <c r="I13" s="20">
        <v>5423</v>
      </c>
      <c r="J13" s="14">
        <f t="shared" si="2"/>
        <v>0.271965897693079</v>
      </c>
      <c r="K13" s="21">
        <v>10000</v>
      </c>
      <c r="L13" s="20">
        <v>3365</v>
      </c>
      <c r="M13" s="24">
        <f t="shared" si="3"/>
        <v>0.3365</v>
      </c>
      <c r="N13" s="21">
        <f t="shared" si="4"/>
        <v>159880</v>
      </c>
      <c r="O13" s="20">
        <f t="shared" si="5"/>
        <v>49921</v>
      </c>
      <c r="P13" s="14">
        <f t="shared" si="6"/>
        <v>0.312240430322742</v>
      </c>
    </row>
    <row r="14" s="1" customFormat="1" ht="24" customHeight="1" spans="1:16">
      <c r="A14" s="15" t="s">
        <v>20</v>
      </c>
      <c r="B14" s="12">
        <v>60000</v>
      </c>
      <c r="C14" s="13">
        <v>21089</v>
      </c>
      <c r="D14" s="14">
        <f t="shared" si="0"/>
        <v>0.351483333333333</v>
      </c>
      <c r="E14" s="19">
        <v>55401</v>
      </c>
      <c r="F14" s="20">
        <v>16705</v>
      </c>
      <c r="G14" s="14">
        <f t="shared" si="1"/>
        <v>0.301528853269797</v>
      </c>
      <c r="H14" s="21">
        <v>19980</v>
      </c>
      <c r="I14" s="20">
        <v>6035</v>
      </c>
      <c r="J14" s="14">
        <f t="shared" si="2"/>
        <v>0.302052052052052</v>
      </c>
      <c r="K14" s="21">
        <v>19520</v>
      </c>
      <c r="L14" s="20">
        <v>5284</v>
      </c>
      <c r="M14" s="24">
        <f t="shared" si="3"/>
        <v>0.270696721311475</v>
      </c>
      <c r="N14" s="21">
        <f t="shared" si="4"/>
        <v>154901</v>
      </c>
      <c r="O14" s="20">
        <f t="shared" si="5"/>
        <v>49113</v>
      </c>
      <c r="P14" s="14">
        <f t="shared" si="6"/>
        <v>0.317060574173182</v>
      </c>
    </row>
    <row r="15" s="1" customFormat="1" ht="24" customHeight="1" spans="1:16">
      <c r="A15" s="15" t="s">
        <v>21</v>
      </c>
      <c r="B15" s="12">
        <v>80000</v>
      </c>
      <c r="C15" s="13">
        <v>28041</v>
      </c>
      <c r="D15" s="14">
        <f t="shared" si="0"/>
        <v>0.3505125</v>
      </c>
      <c r="E15" s="19">
        <v>40000</v>
      </c>
      <c r="F15" s="20">
        <v>11432</v>
      </c>
      <c r="G15" s="14">
        <f t="shared" si="1"/>
        <v>0.2858</v>
      </c>
      <c r="H15" s="21">
        <v>20000</v>
      </c>
      <c r="I15" s="20">
        <v>5043</v>
      </c>
      <c r="J15" s="14">
        <f t="shared" si="2"/>
        <v>0.25215</v>
      </c>
      <c r="K15" s="21">
        <v>20000</v>
      </c>
      <c r="L15" s="20">
        <v>5822</v>
      </c>
      <c r="M15" s="24">
        <f t="shared" si="3"/>
        <v>0.2911</v>
      </c>
      <c r="N15" s="21">
        <f t="shared" si="4"/>
        <v>160000</v>
      </c>
      <c r="O15" s="20">
        <f t="shared" si="5"/>
        <v>50338</v>
      </c>
      <c r="P15" s="14">
        <f t="shared" si="6"/>
        <v>0.3146125</v>
      </c>
    </row>
    <row r="16" s="1" customFormat="1" ht="24" customHeight="1" spans="1:16">
      <c r="A16" s="15" t="s">
        <v>22</v>
      </c>
      <c r="B16" s="12">
        <v>70000</v>
      </c>
      <c r="C16" s="13">
        <v>21146</v>
      </c>
      <c r="D16" s="14">
        <f t="shared" si="0"/>
        <v>0.302085714285714</v>
      </c>
      <c r="E16" s="19">
        <v>47037</v>
      </c>
      <c r="F16" s="20">
        <v>9060</v>
      </c>
      <c r="G16" s="14">
        <f t="shared" si="1"/>
        <v>0.192614324893169</v>
      </c>
      <c r="H16" s="21">
        <v>9990</v>
      </c>
      <c r="I16" s="20">
        <v>2975</v>
      </c>
      <c r="J16" s="14">
        <f t="shared" si="2"/>
        <v>0.297797797797798</v>
      </c>
      <c r="K16" s="21">
        <v>29960</v>
      </c>
      <c r="L16" s="20">
        <v>7334</v>
      </c>
      <c r="M16" s="24">
        <f t="shared" si="3"/>
        <v>0.24479305740988</v>
      </c>
      <c r="N16" s="21">
        <f t="shared" si="4"/>
        <v>156987</v>
      </c>
      <c r="O16" s="20">
        <f t="shared" si="5"/>
        <v>40515</v>
      </c>
      <c r="P16" s="14">
        <f t="shared" si="6"/>
        <v>0.258078694414187</v>
      </c>
    </row>
    <row r="17" s="2" customFormat="1" ht="24" customHeight="1" spans="1:16">
      <c r="A17" s="11" t="s">
        <v>6</v>
      </c>
      <c r="B17" s="16">
        <f t="shared" ref="B17:F17" si="7">SUM(B4:B16)</f>
        <v>1210000</v>
      </c>
      <c r="C17" s="17">
        <f t="shared" si="7"/>
        <v>383211</v>
      </c>
      <c r="D17" s="18">
        <f t="shared" si="0"/>
        <v>0.316703305785124</v>
      </c>
      <c r="E17" s="22">
        <f t="shared" si="7"/>
        <v>905478</v>
      </c>
      <c r="F17" s="17">
        <f t="shared" si="7"/>
        <v>244243</v>
      </c>
      <c r="G17" s="18">
        <f t="shared" si="1"/>
        <v>0.269739297917785</v>
      </c>
      <c r="H17" s="16">
        <f t="shared" ref="H17:L17" si="8">SUM(H4:H16)</f>
        <v>319535</v>
      </c>
      <c r="I17" s="17">
        <f t="shared" si="8"/>
        <v>99626</v>
      </c>
      <c r="J17" s="18">
        <f t="shared" si="2"/>
        <v>0.311784311577761</v>
      </c>
      <c r="K17" s="16">
        <f t="shared" si="8"/>
        <v>379144</v>
      </c>
      <c r="L17" s="17">
        <f t="shared" si="8"/>
        <v>107196</v>
      </c>
      <c r="M17" s="25">
        <f t="shared" si="3"/>
        <v>0.282731627033528</v>
      </c>
      <c r="N17" s="26">
        <f t="shared" si="4"/>
        <v>2814157</v>
      </c>
      <c r="O17" s="27">
        <f t="shared" si="5"/>
        <v>834276</v>
      </c>
      <c r="P17" s="18">
        <f t="shared" si="6"/>
        <v>0.296456807491551</v>
      </c>
    </row>
  </sheetData>
  <sheetProtection formatCells="0" formatColumns="0" formatRows="0" insertRows="0" insertColumns="0" insertHyperlinks="0" deleteColumns="0" deleteRows="0" sort="0" autoFilter="0" pivotTables="0"/>
  <mergeCells count="7">
    <mergeCell ref="A1:P1"/>
    <mergeCell ref="B2:D2"/>
    <mergeCell ref="E2:G2"/>
    <mergeCell ref="H2:J2"/>
    <mergeCell ref="K2:M2"/>
    <mergeCell ref="N2:P2"/>
    <mergeCell ref="A2:A3"/>
  </mergeCells>
  <printOptions horizontalCentered="1"/>
  <pageMargins left="0.28" right="0.47" top="1" bottom="1" header="0.51" footer="0.51"/>
  <pageSetup paperSize="9" orientation="landscape" horizontalDpi="600"/>
  <headerFooter alignWithMargins="0" scaleWithDoc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oProps xmlns="https://web.wps.cn/et/2018/main" xmlns:s="http://schemas.openxmlformats.org/spreadsheetml/2006/main">
  <woSheetsProps>
    <woSheetProps sheetStid="2" interlineOnOff="0" interlineColor="0" isDbSheet="0" isDashBoardSheet="0" isDbDashBoardSheet="0" isFlexPaperSheet="0">
      <cellprotection/>
      <appEtDbRelations/>
    </woSheetProps>
  </woSheetsProps>
  <woBookProps>
    <bookSettings fileId="" isFilterShared="1" coreConquerUserId="" isAutoUpdatePaused="0" filterType="conn" isMergeTasksAutoUpdate="0" isInserPicAsAttachment="0"/>
  </woBookProps>
</woProps>
</file>

<file path=customXml/item2.xml><?xml version="1.0" encoding="utf-8"?>
<pixelators xmlns="https://web.wps.cn/et/2018/main" xmlns:s="http://schemas.openxmlformats.org/spreadsheetml/2006/main">
  <pixelatorList sheetStid="2"/>
</pixelators>
</file>

<file path=customXml/itemProps1.xml><?xml version="1.0" encoding="utf-8"?>
<ds:datastoreItem xmlns:ds="http://schemas.openxmlformats.org/officeDocument/2006/customXml" ds:itemID="{06C82605-B75B-4693-9329-32AAD527C692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224D003E-15C9-4FFE-AB16-9E66474EAE4E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WWO_wpscloud_20250606004335-c1ee60194f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人行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2025-06-18T18:32:52Z</dcterms:creat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1C6912951EC6E0B0D495526876AAD9DE_41</vt:lpwstr>
  </property>
  <property fmtid="{D5CDD505-2E9C-101B-9397-08002B2CF9AE}" pid="3" name="KSOProductBuildVer">
    <vt:lpwstr>2052-12.9.0.21582</vt:lpwstr>
  </property>
</Properties>
</file>